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:\DMD Electronic\PUBLIC DEBT ELECTRONIC DATABASE\PUBLIC DEBT DATA REQUEST\IMF e-GDDS\External Public Debt\2022\"/>
    </mc:Choice>
  </mc:AlternateContent>
  <xr:revisionPtr revIDLastSave="0" documentId="13_ncr:1_{893C6C92-331D-4E3A-8ADE-4F95A7B4A1DC}" xr6:coauthVersionLast="47" xr6:coauthVersionMax="47" xr10:uidLastSave="{00000000-0000-0000-0000-000000000000}"/>
  <bookViews>
    <workbookView xWindow="132" yWindow="264" windowWidth="15048" windowHeight="16272" xr2:uid="{00000000-000D-0000-FFFF-FFFF00000000}"/>
  </bookViews>
  <sheets>
    <sheet name="EXD" sheetId="5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EXD!$A$5:$C$14</definedName>
    <definedName name="CurrencyList">'[1]Report Form'!$B$5:$B$7</definedName>
    <definedName name="FrequencyList">'[2]Report Form'!$D$4:$D$20</definedName>
    <definedName name="PeriodList">'[2]Report Form'!$B$4:$B$34</definedName>
    <definedName name="Reference_Period_Year">[3]Coverpage!$I$14</definedName>
    <definedName name="Reporting_Country_Code">[3]Coverpage!$I$9</definedName>
    <definedName name="Reporting_Country_Name">[3]Coverpage!$I$8</definedName>
    <definedName name="Reporting_Currency_Code">'[2]Report Form'!$M$5</definedName>
    <definedName name="Reporting_Currency_Detail">[3]Coverpage!$I$11</definedName>
    <definedName name="Reporting_Currency_Name">'[2]Report Form'!$M$6</definedName>
    <definedName name="Reporting_Scale_Name">'[2]Report Form'!$M$7</definedName>
    <definedName name="ScalesList">'[1]Report Form'!$A$5:$A$9</definedName>
    <definedName name="UnitList">'[4]Report Form'!$A$20:$A$33</definedName>
    <definedName name="Volume_Estimate_Code">'[3]Report Form'!$S$9</definedName>
    <definedName name="Volume_Estimate_Name">[3]Coverpage!$I$13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5" l="1"/>
  <c r="C8" i="5" l="1"/>
</calcChain>
</file>

<file path=xl/sharedStrings.xml><?xml version="1.0" encoding="utf-8"?>
<sst xmlns="http://schemas.openxmlformats.org/spreadsheetml/2006/main" count="86" uniqueCount="78">
  <si>
    <t>DATA_DOMAIN</t>
  </si>
  <si>
    <t>REF_AREA</t>
  </si>
  <si>
    <t>COUNTERPART_AREA</t>
  </si>
  <si>
    <t>FREQ</t>
  </si>
  <si>
    <t>Country code</t>
  </si>
  <si>
    <t>M</t>
  </si>
  <si>
    <t>COMMENT</t>
  </si>
  <si>
    <t>Country</t>
  </si>
  <si>
    <t xml:space="preserve">Counterpart area </t>
  </si>
  <si>
    <t>Dataset</t>
  </si>
  <si>
    <t>_Z</t>
  </si>
  <si>
    <t>A</t>
  </si>
  <si>
    <t>Q</t>
  </si>
  <si>
    <t>IMF:ECOFIN_DSD(1.0)</t>
  </si>
  <si>
    <t>ECOFIN Data Structure Definition</t>
  </si>
  <si>
    <t>Datastructure</t>
  </si>
  <si>
    <t>Datastructure Name</t>
  </si>
  <si>
    <t>DATASTRUCTURE</t>
  </si>
  <si>
    <t>DATASTRUCTURE_NAME</t>
  </si>
  <si>
    <t>Descriptor</t>
  </si>
  <si>
    <t>Bonds</t>
  </si>
  <si>
    <t>Total Outstanding Debt</t>
  </si>
  <si>
    <t>Medium &amp; Long Term</t>
  </si>
  <si>
    <t>Bilateral</t>
  </si>
  <si>
    <t>Multilateral</t>
  </si>
  <si>
    <t>Financial</t>
  </si>
  <si>
    <t>Supp. Cr.</t>
  </si>
  <si>
    <t>Nationalisation</t>
  </si>
  <si>
    <t>US Currency</t>
  </si>
  <si>
    <t>GY</t>
  </si>
  <si>
    <t xml:space="preserve">Table 7-III. External Public Debt </t>
  </si>
  <si>
    <t>EXD</t>
  </si>
  <si>
    <t>UNIT_MULT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</si>
  <si>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</si>
  <si>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</si>
  <si>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</si>
  <si>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</si>
  <si>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</si>
  <si>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</si>
  <si>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</si>
  <si>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</si>
  <si>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</si>
  <si>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</si>
  <si>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</si>
  <si>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</si>
  <si>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</si>
  <si>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</si>
  <si>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</si>
  <si>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</si>
  <si>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</si>
  <si>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</si>
  <si>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</si>
  <si>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</si>
  <si>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GUY_EXD_D_USD</t>
  </si>
  <si>
    <t>GUY_EXD_DMLBI_USD</t>
  </si>
  <si>
    <t>GUY_EXD_DMLML_USD</t>
  </si>
  <si>
    <t>GUY_EXD_DMLF_USD</t>
  </si>
  <si>
    <t>GUY_EXD_DMLSC_USD</t>
  </si>
  <si>
    <t>GUY_EXD_DMLN_USD</t>
  </si>
  <si>
    <t>GUY_EXD_DMLB_USD</t>
  </si>
  <si>
    <t>Indicator</t>
  </si>
  <si>
    <t>Unit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</si>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</sst>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_(* #,##0.00_);_(* \(#,##0.00\);_(* &quot;-&quot;??_);_(@_)"/>
    <numFmt numFmtId="167" formatCode="0.0%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5" fillId="3" borderId="0"/>
    <xf numFmtId="0" fontId="5" fillId="0" borderId="0"/>
    <xf numFmtId="0" fontId="1" fillId="0" borderId="0"/>
    <xf numFmtId="0" fontId="9" fillId="0" borderId="0"/>
    <xf numFmtId="0" fontId="12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6" fillId="2" borderId="0" xfId="0" applyFont="1" applyFill="1"/>
    <xf numFmtId="0" fontId="6" fillId="0" borderId="0" xfId="0" applyFont="1"/>
    <xf numFmtId="0" fontId="0" fillId="2" borderId="2" xfId="0" applyFill="1" applyBorder="1" applyAlignment="1">
      <alignment horizontal="left"/>
    </xf>
    <xf numFmtId="0" fontId="0" fillId="2" borderId="2" xfId="0" applyFill="1" applyBorder="1"/>
    <xf numFmtId="0" fontId="0" fillId="2" borderId="0" xfId="0" applyFill="1"/>
    <xf numFmtId="0" fontId="7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7" fillId="4" borderId="3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0" fontId="0" fillId="5" borderId="0" xfId="0" applyFill="1"/>
    <xf numFmtId="0" fontId="4" fillId="5" borderId="0" xfId="0" applyFont="1" applyFill="1"/>
    <xf numFmtId="0" fontId="7" fillId="4" borderId="5" xfId="0" applyFont="1" applyFill="1" applyBorder="1"/>
    <xf numFmtId="0" fontId="7" fillId="6" borderId="0" xfId="0" applyFont="1" applyFill="1"/>
    <xf numFmtId="0" fontId="7" fillId="4" borderId="3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right"/>
    </xf>
    <xf numFmtId="0" fontId="10" fillId="0" borderId="0" xfId="9" applyFont="1" applyAlignment="1">
      <alignment horizontal="left" vertical="top"/>
    </xf>
    <xf numFmtId="0" fontId="8" fillId="0" borderId="0" xfId="9" applyFont="1" applyAlignment="1">
      <alignment horizontal="left" vertical="top" indent="1"/>
    </xf>
    <xf numFmtId="0" fontId="0" fillId="5" borderId="6" xfId="0" applyFill="1" applyBorder="1"/>
    <xf numFmtId="0" fontId="0" fillId="5" borderId="7" xfId="0" applyFill="1" applyBorder="1"/>
    <xf numFmtId="0" fontId="7" fillId="4" borderId="8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wrapText="1"/>
    </xf>
    <xf numFmtId="0" fontId="0" fillId="5" borderId="9" xfId="0" applyFill="1" applyBorder="1" applyAlignment="1">
      <alignment vertical="top"/>
    </xf>
    <xf numFmtId="164" fontId="0" fillId="0" borderId="0" xfId="11" applyNumberFormat="1" applyFont="1"/>
    <xf numFmtId="165" fontId="0" fillId="0" borderId="0" xfId="0" applyNumberFormat="1"/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horizontal="left" vertical="center" wrapText="1"/>
      <protection locked="0"/>
    </xf>
    <xf numFmtId="166" fontId="9" fillId="0" borderId="0" xfId="11" applyNumberFormat="1" applyFont="1" applyFill="1" applyBorder="1" applyAlignment="1">
      <alignment horizontal="right"/>
    </xf>
    <xf numFmtId="166" fontId="4" fillId="0" borderId="0" xfId="11" applyNumberFormat="1" applyFont="1" applyFill="1" applyBorder="1" applyAlignment="1">
      <alignment horizontal="right"/>
    </xf>
    <xf numFmtId="167" fontId="0" fillId="0" borderId="0" xfId="12" applyNumberFormat="1" applyFont="1"/>
    <xf numFmtId="166" fontId="0" fillId="0" borderId="0" xfId="0" applyNumberFormat="1"/>
  </cellXfs>
  <cellStyles count="13">
    <cellStyle name="Comma" xfId="11" builtinId="3"/>
    <cellStyle name="Millares 10" xfId="2" xr:uid="{00000000-0005-0000-0000-000000000000}"/>
    <cellStyle name="Millares 8" xfId="5" xr:uid="{00000000-0005-0000-0000-000001000000}"/>
    <cellStyle name="Millares 9" xfId="3" xr:uid="{00000000-0005-0000-0000-000002000000}"/>
    <cellStyle name="Normal" xfId="0" builtinId="0"/>
    <cellStyle name="Normal 2 2" xfId="10" xr:uid="{2B2F3E44-26E3-4F03-910F-29688B17CB1C}"/>
    <cellStyle name="Normal 2 2 12" xfId="7" xr:uid="{5317D230-7784-4277-9756-0CF33A50F5A6}"/>
    <cellStyle name="Normal 206" xfId="6" xr:uid="{00000000-0005-0000-0000-000004000000}"/>
    <cellStyle name="Normal 3" xfId="1" xr:uid="{00000000-0005-0000-0000-000005000000}"/>
    <cellStyle name="Normal 4" xfId="4" xr:uid="{00000000-0005-0000-0000-000006000000}"/>
    <cellStyle name="Normal 7" xfId="9" xr:uid="{2FE7162A-ACF7-4BF5-91E4-1EB5A81BDD2D}"/>
    <cellStyle name="Normal 8 2" xfId="8" xr:uid="{C42A357C-4907-4E1D-B2E9-08E100F7B3CF}"/>
    <cellStyle name="Percent" xfId="1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MFSOF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FSI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S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SI\eGDDS\e-GDDS%20Countries\Maldives\Mission%20Prep%20File\Data%20Files\10.%20ICS%20Data%20Reports\556MFS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structions"/>
      <sheetName val="Standard Data"/>
      <sheetName val="Non-Standard Data"/>
      <sheetName val="Report Form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Unit</v>
          </cell>
          <cell r="B5" t="str">
            <v>Domestic Currency</v>
          </cell>
        </row>
        <row r="6">
          <cell r="A6" t="str">
            <v>Thousand</v>
          </cell>
          <cell r="B6" t="str">
            <v>Euros</v>
          </cell>
        </row>
        <row r="7">
          <cell r="A7" t="str">
            <v>Million</v>
          </cell>
          <cell r="B7" t="str">
            <v>US Dollars</v>
          </cell>
        </row>
        <row r="8">
          <cell r="A8" t="str">
            <v>Billion</v>
          </cell>
        </row>
        <row r="9">
          <cell r="A9" t="str">
            <v>Trillion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Annex 2"/>
      <sheetName val="Annex 3"/>
      <sheetName val="Annex 4"/>
      <sheetName val="Annex 5"/>
      <sheetName val="Annex 6"/>
      <sheetName val="Annex 7"/>
      <sheetName val="Annex 8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M2" t="str">
            <v>556</v>
          </cell>
        </row>
        <row r="4">
          <cell r="B4">
            <v>2020</v>
          </cell>
          <cell r="D4" t="str">
            <v>A</v>
          </cell>
        </row>
        <row r="5">
          <cell r="B5">
            <v>2019</v>
          </cell>
          <cell r="D5" t="str">
            <v>Q4</v>
          </cell>
          <cell r="M5" t="str">
            <v>XDC</v>
          </cell>
        </row>
        <row r="6">
          <cell r="B6">
            <v>2018</v>
          </cell>
          <cell r="D6" t="str">
            <v>Q3</v>
          </cell>
          <cell r="M6" t="str">
            <v>Domestic Currency</v>
          </cell>
        </row>
        <row r="7">
          <cell r="B7">
            <v>2017</v>
          </cell>
          <cell r="D7" t="str">
            <v>Q2</v>
          </cell>
          <cell r="M7" t="str">
            <v>Million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Instructions"/>
      <sheetName val="Glossary"/>
      <sheetName val="By Expenditure"/>
      <sheetName val="By Production"/>
      <sheetName val="Income and Saving"/>
      <sheetName val="Report Form"/>
    </sheetNames>
    <sheetDataSet>
      <sheetData sheetId="0">
        <row r="8">
          <cell r="I8" t="str">
            <v>Maldives</v>
          </cell>
        </row>
        <row r="9">
          <cell r="I9" t="str">
            <v>556</v>
          </cell>
        </row>
        <row r="11">
          <cell r="I11" t="str">
            <v>Maldivian Rufiyaa (MVR)</v>
          </cell>
        </row>
        <row r="13">
          <cell r="I13" t="str">
            <v>Fixed Base Year</v>
          </cell>
        </row>
        <row r="14">
          <cell r="I14" t="str">
            <v>2014A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S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structions"/>
      <sheetName val="Non-Standard Data"/>
      <sheetName val="Report Form"/>
    </sheetNames>
    <sheetDataSet>
      <sheetData sheetId="0" refreshError="1"/>
      <sheetData sheetId="1" refreshError="1"/>
      <sheetData sheetId="2">
        <row r="20">
          <cell r="A20" t="str">
            <v>Basis Points</v>
          </cell>
        </row>
        <row r="21">
          <cell r="A21" t="str">
            <v>Domestic Currency</v>
          </cell>
        </row>
        <row r="22">
          <cell r="A22" t="str">
            <v>Euros</v>
          </cell>
        </row>
        <row r="23">
          <cell r="A23" t="str">
            <v>Fine Kilograms</v>
          </cell>
        </row>
        <row r="24">
          <cell r="A24" t="str">
            <v>Fine Troy Ounces</v>
          </cell>
        </row>
        <row r="25">
          <cell r="A25" t="str">
            <v>Index</v>
          </cell>
        </row>
        <row r="26">
          <cell r="A26" t="str">
            <v>Number of</v>
          </cell>
        </row>
        <row r="27">
          <cell r="A27" t="str">
            <v>Percent</v>
          </cell>
        </row>
        <row r="28">
          <cell r="A28" t="str">
            <v>Percent per Annum</v>
          </cell>
        </row>
        <row r="29">
          <cell r="A29" t="str">
            <v>Rate</v>
          </cell>
        </row>
        <row r="30">
          <cell r="A30" t="str">
            <v>Ratio</v>
          </cell>
        </row>
        <row r="31">
          <cell r="A31" t="str">
            <v>SDRs</v>
          </cell>
        </row>
        <row r="32">
          <cell r="A32" t="str">
            <v>US Dollars</v>
          </cell>
        </row>
        <row r="33">
          <cell r="A33" t="str">
            <v>Weight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88AB-4479-4758-BFC7-6901B14B3A1E}">
  <dimension ref="A1:WTJ23"/>
  <sheetViews>
    <sheetView tabSelected="1" zoomScale="90" zoomScaleNormal="90" workbookViewId="0">
      <pane xSplit="2" ySplit="13" topLeftCell="AL14" activePane="bottomRight" state="frozen"/>
      <selection pane="topRight" activeCell="C1" sqref="C1"/>
      <selection pane="bottomLeft" activeCell="A14" sqref="A14"/>
      <selection pane="bottomRight" activeCell="AP15" sqref="AP15"/>
    </sheetView>
  </sheetViews>
  <sheetFormatPr defaultColWidth="9.109375" defaultRowHeight="14.4" x14ac:dyDescent="0.3"/>
  <cols>
    <col min="1" max="1" width="22.5546875" style="7" bestFit="1" customWidth="1"/>
    <col min="2" max="2" width="51.5546875" style="7" bestFit="1" customWidth="1"/>
    <col min="3" max="3" width="20.88671875" bestFit="1" customWidth="1"/>
    <col min="4" max="4" width="11.5546875" bestFit="1" customWidth="1"/>
    <col min="5" max="26" width="13.88671875" bestFit="1" customWidth="1"/>
    <col min="27" max="27" width="14" customWidth="1"/>
    <col min="28" max="28" width="14.88671875" customWidth="1"/>
    <col min="29" max="30" width="13.88671875" bestFit="1" customWidth="1"/>
    <col min="31" max="31" width="15.6640625" customWidth="1"/>
    <col min="32" max="32" width="14.5546875" customWidth="1"/>
    <col min="33" max="33" width="13.44140625" customWidth="1"/>
    <col min="34" max="34" width="13.88671875" bestFit="1" customWidth="1"/>
    <col min="35" max="35" width="14" customWidth="1"/>
    <col min="36" max="36" width="14.88671875" customWidth="1"/>
    <col min="37" max="37" width="15.77734375" customWidth="1"/>
    <col min="38" max="38" width="15.109375" customWidth="1"/>
    <col min="39" max="39" width="13.77734375" bestFit="1" customWidth="1"/>
    <col min="40" max="40" width="14.109375" customWidth="1"/>
    <col min="16077" max="16078" width="9.109375" style="2"/>
  </cols>
  <sheetData>
    <row r="1" spans="1:40 16077:16078" s="5" customFormat="1" ht="10.5" customHeight="1" thickBot="1" x14ac:dyDescent="0.35">
      <c r="A1" s="3"/>
      <c r="B1" s="3"/>
      <c r="C1" s="4"/>
      <c r="WTI1" s="1"/>
      <c r="WTJ1" s="1"/>
    </row>
    <row r="2" spans="1:40 16077:16078" s="5" customFormat="1" x14ac:dyDescent="0.3">
      <c r="A2" s="9" t="s">
        <v>17</v>
      </c>
      <c r="B2" s="12" t="s">
        <v>13</v>
      </c>
      <c r="C2" s="23" t="s">
        <v>15</v>
      </c>
      <c r="WTI2" s="1"/>
      <c r="WTJ2" s="1"/>
    </row>
    <row r="3" spans="1:40 16077:16078" s="5" customFormat="1" x14ac:dyDescent="0.3">
      <c r="A3" s="10" t="s">
        <v>18</v>
      </c>
      <c r="B3" s="13" t="s">
        <v>14</v>
      </c>
      <c r="C3" s="24" t="s">
        <v>16</v>
      </c>
      <c r="WTI3" s="1"/>
      <c r="WTJ3" s="1"/>
    </row>
    <row r="4" spans="1:40 16077:16078" s="5" customFormat="1" x14ac:dyDescent="0.3">
      <c r="A4" s="11" t="s">
        <v>0</v>
      </c>
      <c r="B4" s="14" t="s">
        <v>31</v>
      </c>
      <c r="C4" s="24" t="s">
        <v>9</v>
      </c>
      <c r="WTI4" s="1" t="s">
        <v>5</v>
      </c>
      <c r="WTJ4" s="1">
        <v>0</v>
      </c>
    </row>
    <row r="5" spans="1:40 16077:16078" s="5" customFormat="1" x14ac:dyDescent="0.3">
      <c r="A5" s="10" t="s">
        <v>1</v>
      </c>
      <c r="B5" s="15" t="s">
        <v>29</v>
      </c>
      <c r="C5" s="24" t="s">
        <v>7</v>
      </c>
      <c r="WTI5" s="1" t="s">
        <v>12</v>
      </c>
      <c r="WTJ5" s="1">
        <v>3</v>
      </c>
    </row>
    <row r="6" spans="1:40 16077:16078" s="5" customFormat="1" ht="15" thickBot="1" x14ac:dyDescent="0.35">
      <c r="A6" s="10" t="s">
        <v>2</v>
      </c>
      <c r="B6" s="15" t="s">
        <v>10</v>
      </c>
      <c r="C6" s="24" t="s">
        <v>8</v>
      </c>
      <c r="WTI6" s="1" t="s">
        <v>11</v>
      </c>
      <c r="WTJ6" s="1">
        <v>6</v>
      </c>
    </row>
    <row r="7" spans="1:40 16077:16078" s="5" customFormat="1" x14ac:dyDescent="0.3">
      <c r="A7" s="18" t="s">
        <v>32</v>
      </c>
      <c r="B7" s="12">
        <v>3</v>
      </c>
      <c r="C7" s="19" t="str">
        <f>"Scale = "&amp;IF(B7=0,"Unit",(IF(B7=3,"Thousand",(IF(B7=6,"Million",(IF(B7=9,"Billion")))))))</f>
        <v>Scale = Thousand</v>
      </c>
      <c r="WTI7" s="1"/>
      <c r="WTJ7" s="1"/>
    </row>
    <row r="8" spans="1:40 16077:16078" s="5" customFormat="1" x14ac:dyDescent="0.3">
      <c r="A8" s="10" t="s">
        <v>3</v>
      </c>
      <c r="B8" s="15" t="s">
        <v>12</v>
      </c>
      <c r="C8" s="24" t="str">
        <f>"Frequency = "&amp;IF(B8="A","Annual",IF(B8="Q", "Quarterly", "Monthly"))</f>
        <v>Frequency = Quarterly</v>
      </c>
      <c r="WTI8" s="1"/>
      <c r="WTJ8" s="1"/>
    </row>
    <row r="9" spans="1:40 16077:16078" s="5" customFormat="1" ht="15" thickBot="1" x14ac:dyDescent="0.35">
      <c r="A9" s="25" t="s">
        <v>6</v>
      </c>
      <c r="B9" s="26"/>
      <c r="C9" s="27"/>
      <c r="WTI9" s="1"/>
      <c r="WTJ9" s="1"/>
    </row>
    <row r="10" spans="1:40 16077:16078" s="5" customFormat="1" ht="15" thickBot="1" x14ac:dyDescent="0.35">
      <c r="A10" s="6"/>
      <c r="WTI10" s="1"/>
      <c r="WTJ10" s="1"/>
    </row>
    <row r="11" spans="1:40 16077:16078" s="16" customFormat="1" ht="15" thickBot="1" x14ac:dyDescent="0.35">
      <c r="A11" s="16" t="s">
        <v>4</v>
      </c>
      <c r="B11" s="16" t="s">
        <v>19</v>
      </c>
      <c r="C11" s="16" t="s">
        <v>60</v>
      </c>
      <c r="D11" s="16" t="s">
        <v>61</v>
      </c>
      <c r="E11" s="20" t="s">
        <v>33</v>
      </c>
      <c r="F11" s="20" t="s">
        <v>34</v>
      </c>
      <c r="G11" s="20" t="s">
        <v>35</v>
      </c>
      <c r="H11" s="20" t="s">
        <v>36</v>
      </c>
      <c r="I11" s="20" t="s">
        <v>37</v>
      </c>
      <c r="J11" s="20" t="s">
        <v>38</v>
      </c>
      <c r="K11" s="20" t="s">
        <v>39</v>
      </c>
      <c r="L11" s="20" t="s">
        <v>40</v>
      </c>
      <c r="M11" s="20" t="s">
        <v>41</v>
      </c>
      <c r="N11" s="20" t="s">
        <v>42</v>
      </c>
      <c r="O11" s="20" t="s">
        <v>43</v>
      </c>
      <c r="P11" s="20" t="s">
        <v>44</v>
      </c>
      <c r="Q11" s="20" t="s">
        <v>45</v>
      </c>
      <c r="R11" s="20" t="s">
        <v>46</v>
      </c>
      <c r="S11" s="20" t="s">
        <v>47</v>
      </c>
      <c r="T11" s="20" t="s">
        <v>48</v>
      </c>
      <c r="U11" s="20" t="s">
        <v>49</v>
      </c>
      <c r="V11" s="20" t="s">
        <v>50</v>
      </c>
      <c r="W11" s="20" t="s">
        <v>51</v>
      </c>
      <c r="X11" s="20" t="s">
        <v>52</v>
      </c>
      <c r="Y11" s="20" t="s">
        <v>62</v>
      </c>
      <c r="Z11" s="20" t="s">
        <v>63</v>
      </c>
      <c r="AA11" s="20" t="s">
        <v>64</v>
      </c>
      <c r="AB11" s="20" t="s">
        <v>65</v>
      </c>
      <c r="AC11" s="20" t="s">
        <v>66</v>
      </c>
      <c r="AD11" s="20" t="s">
        <v>67</v>
      </c>
      <c r="AE11" s="20" t="s">
        <v>68</v>
      </c>
      <c r="AF11" s="20" t="s">
        <v>69</v>
      </c>
      <c r="AG11" s="20" t="s">
        <v>70</v>
      </c>
      <c r="AH11" s="20" t="s">
        <v>71</v>
      </c>
      <c r="AI11" s="20" t="s">
        <v>72</v>
      </c>
      <c r="AJ11" s="20" t="s">
        <v>73</v>
      </c>
      <c r="AK11" s="20" t="s">
        <v>74</v>
      </c>
      <c r="AL11" s="20" t="s">
        <v>75</v>
      </c>
      <c r="AM11" s="20" t="s">
        <v>76</v>
      </c>
      <c r="AN11" s="20" t="s">
        <v>77</v>
      </c>
    </row>
    <row r="12" spans="1:40 16077:16078" s="17" customFormat="1" x14ac:dyDescent="0.3">
      <c r="B12" s="17" t="s">
        <v>30</v>
      </c>
    </row>
    <row r="13" spans="1:40 16077:16078" x14ac:dyDescent="0.3">
      <c r="A13" s="8"/>
      <c r="B13" s="21" t="s">
        <v>21</v>
      </c>
      <c r="C13" s="30" t="s">
        <v>53</v>
      </c>
      <c r="D13" s="31" t="s">
        <v>28</v>
      </c>
      <c r="E13" s="32">
        <v>1186719.2070350081</v>
      </c>
      <c r="F13" s="32">
        <v>1226572.6162471671</v>
      </c>
      <c r="G13" s="32">
        <v>1183635.9239338771</v>
      </c>
      <c r="H13" s="32">
        <v>1216378.4709251532</v>
      </c>
      <c r="I13" s="32">
        <v>1233339.5174001395</v>
      </c>
      <c r="J13" s="32">
        <v>1175048.2543201353</v>
      </c>
      <c r="K13" s="32">
        <v>1144839.1375468185</v>
      </c>
      <c r="L13" s="32">
        <v>1143096.1264118718</v>
      </c>
      <c r="M13" s="32">
        <v>1143043.3096113547</v>
      </c>
      <c r="N13" s="32">
        <v>1143515.1879661393</v>
      </c>
      <c r="O13" s="32">
        <v>1153795.9803682335</v>
      </c>
      <c r="P13" s="32">
        <v>1162481.7608707722</v>
      </c>
      <c r="Q13" s="32">
        <v>1173751.1602553483</v>
      </c>
      <c r="R13" s="32">
        <v>1200221.4772196126</v>
      </c>
      <c r="S13" s="32">
        <v>1208685.9797395102</v>
      </c>
      <c r="T13" s="32">
        <v>1240586.6232024131</v>
      </c>
      <c r="U13" s="32">
        <v>1261189.573988264</v>
      </c>
      <c r="V13" s="32">
        <v>1251870.0751913155</v>
      </c>
      <c r="W13" s="32">
        <v>1270485.4227256994</v>
      </c>
      <c r="X13" s="32">
        <v>1322059.9962530863</v>
      </c>
      <c r="Y13" s="32">
        <v>1267809.6635596247</v>
      </c>
      <c r="Z13" s="32">
        <v>1274044.536719128</v>
      </c>
      <c r="AA13" s="32">
        <v>1265588.1139899371</v>
      </c>
      <c r="AB13" s="32">
        <v>1305472.4793276552</v>
      </c>
      <c r="AC13" s="33">
        <v>1298764.2951648366</v>
      </c>
      <c r="AD13" s="33">
        <v>1291944.6322687014</v>
      </c>
      <c r="AE13" s="32">
        <v>1293133.9393137214</v>
      </c>
      <c r="AF13" s="32">
        <v>1320791.1190462213</v>
      </c>
      <c r="AG13" s="32">
        <v>1345853.2443217647</v>
      </c>
      <c r="AH13" s="32">
        <v>1355273.6113411603</v>
      </c>
      <c r="AI13" s="35">
        <v>1361977.2445394774</v>
      </c>
      <c r="AJ13" s="35">
        <v>1392775.3724338643</v>
      </c>
      <c r="AK13" s="35">
        <v>1383047.4344621161</v>
      </c>
      <c r="AL13" s="35">
        <v>1370793.2660772139</v>
      </c>
      <c r="AM13" s="35">
        <v>1507707.2626315546</v>
      </c>
      <c r="AN13" s="35">
        <v>1571873.1096235956</v>
      </c>
    </row>
    <row r="14" spans="1:40 16077:16078" x14ac:dyDescent="0.3">
      <c r="A14" s="8"/>
      <c r="B14" s="21" t="s">
        <v>22</v>
      </c>
      <c r="C14" s="30"/>
      <c r="D14" s="31" t="s">
        <v>28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40 16077:16078" x14ac:dyDescent="0.3">
      <c r="B15" s="22" t="s">
        <v>23</v>
      </c>
      <c r="C15" s="30" t="s">
        <v>54</v>
      </c>
      <c r="D15" s="31" t="s">
        <v>28</v>
      </c>
      <c r="E15" s="32">
        <v>485721.78652816429</v>
      </c>
      <c r="F15" s="32">
        <v>521422.59718538355</v>
      </c>
      <c r="G15" s="32">
        <v>488689.30691942264</v>
      </c>
      <c r="H15" s="32">
        <v>505517.43049665872</v>
      </c>
      <c r="I15" s="32">
        <v>516007.63787147787</v>
      </c>
      <c r="J15" s="32">
        <v>458157.90050201659</v>
      </c>
      <c r="K15" s="32">
        <v>436690.30269010522</v>
      </c>
      <c r="L15" s="32">
        <v>432879.47957773524</v>
      </c>
      <c r="M15" s="32">
        <v>433586.20052373002</v>
      </c>
      <c r="N15" s="32">
        <v>430872.44679283194</v>
      </c>
      <c r="O15" s="32">
        <v>444042.60793592921</v>
      </c>
      <c r="P15" s="32">
        <v>450964.36816240574</v>
      </c>
      <c r="Q15" s="32">
        <v>458123.81940817711</v>
      </c>
      <c r="R15" s="32">
        <v>459157.0053388307</v>
      </c>
      <c r="S15" s="32">
        <v>466291.64537410118</v>
      </c>
      <c r="T15" s="32">
        <v>479865.11226300447</v>
      </c>
      <c r="U15" s="32">
        <v>496403.78792088135</v>
      </c>
      <c r="V15" s="32">
        <v>485508.08962898591</v>
      </c>
      <c r="W15" s="32">
        <v>470396.22826727404</v>
      </c>
      <c r="X15" s="32">
        <v>499835.63442702073</v>
      </c>
      <c r="Y15" s="32">
        <v>448026.63319139089</v>
      </c>
      <c r="Z15" s="32">
        <v>450848.61812326795</v>
      </c>
      <c r="AA15" s="32">
        <v>440423.80970859254</v>
      </c>
      <c r="AB15" s="32">
        <v>456518.2396110844</v>
      </c>
      <c r="AC15" s="32">
        <v>450793.65957057371</v>
      </c>
      <c r="AD15" s="32">
        <v>446808.63217159722</v>
      </c>
      <c r="AE15" s="32">
        <v>449299.72261782945</v>
      </c>
      <c r="AF15" s="32">
        <v>462608.58012131194</v>
      </c>
      <c r="AG15" s="32">
        <v>452961.80767952191</v>
      </c>
      <c r="AH15" s="32">
        <v>452987.91066351952</v>
      </c>
      <c r="AI15" s="32">
        <v>443675.22803119844</v>
      </c>
      <c r="AJ15" s="32">
        <v>450581.18622614181</v>
      </c>
      <c r="AK15" s="32">
        <v>441936.02015682904</v>
      </c>
      <c r="AL15" s="32">
        <v>425809.43779047241</v>
      </c>
      <c r="AM15" s="32">
        <v>429527.83199214056</v>
      </c>
      <c r="AN15" s="32">
        <v>448722.53768283513</v>
      </c>
    </row>
    <row r="16" spans="1:40 16077:16078" ht="15.75" customHeight="1" x14ac:dyDescent="0.3">
      <c r="B16" s="22" t="s">
        <v>24</v>
      </c>
      <c r="C16" s="30" t="s">
        <v>55</v>
      </c>
      <c r="D16" s="31" t="s">
        <v>28</v>
      </c>
      <c r="E16" s="32">
        <v>681862.72797680914</v>
      </c>
      <c r="F16" s="32">
        <v>685949.91792360542</v>
      </c>
      <c r="G16" s="32">
        <v>675857.49671880866</v>
      </c>
      <c r="H16" s="32">
        <v>691848.27659464476</v>
      </c>
      <c r="I16" s="32">
        <v>698412.48538731388</v>
      </c>
      <c r="J16" s="32">
        <v>697848.19937680219</v>
      </c>
      <c r="K16" s="32">
        <v>689177.98689689313</v>
      </c>
      <c r="L16" s="32">
        <v>692189.8896950715</v>
      </c>
      <c r="M16" s="32">
        <v>691478.65736419777</v>
      </c>
      <c r="N16" s="32">
        <v>694797.7610480343</v>
      </c>
      <c r="O16" s="32">
        <v>691928.88976751699</v>
      </c>
      <c r="P16" s="32">
        <v>693781.40041227359</v>
      </c>
      <c r="Q16" s="32">
        <v>697870.64613881696</v>
      </c>
      <c r="R16" s="32">
        <v>705933.02509599458</v>
      </c>
      <c r="S16" s="32">
        <v>707277.60498813703</v>
      </c>
      <c r="T16" s="32">
        <v>725515.01117860992</v>
      </c>
      <c r="U16" s="32">
        <v>729865.23523926025</v>
      </c>
      <c r="V16" s="32">
        <v>731589.77289664093</v>
      </c>
      <c r="W16" s="32">
        <v>765706.34106333787</v>
      </c>
      <c r="X16" s="32">
        <v>787884.16066505772</v>
      </c>
      <c r="Y16" s="32">
        <v>785779.88640336762</v>
      </c>
      <c r="Z16" s="32">
        <v>789235.1349183796</v>
      </c>
      <c r="AA16" s="32">
        <v>791650.16072168946</v>
      </c>
      <c r="AB16" s="32">
        <v>815311.14512028138</v>
      </c>
      <c r="AC16" s="32">
        <v>814848.24511899485</v>
      </c>
      <c r="AD16" s="32">
        <v>812019.5969143348</v>
      </c>
      <c r="AE16" s="32">
        <v>811053.04357120988</v>
      </c>
      <c r="AF16" s="32">
        <v>825298.03003223077</v>
      </c>
      <c r="AG16" s="32">
        <v>860417.11395557318</v>
      </c>
      <c r="AH16" s="32">
        <v>869808.98394710186</v>
      </c>
      <c r="AI16" s="32">
        <v>886312.84204842849</v>
      </c>
      <c r="AJ16" s="32">
        <v>910196.59977488115</v>
      </c>
      <c r="AK16" s="32">
        <v>909621.98469437216</v>
      </c>
      <c r="AL16" s="32">
        <v>913637.00821398292</v>
      </c>
      <c r="AM16" s="32">
        <v>1047439.2941956219</v>
      </c>
      <c r="AN16" s="32">
        <v>1092289.5491560716</v>
      </c>
    </row>
    <row r="17" spans="2:40" x14ac:dyDescent="0.3">
      <c r="B17" s="22" t="s">
        <v>25</v>
      </c>
      <c r="C17" s="30" t="s">
        <v>56</v>
      </c>
      <c r="D17" s="31" t="s">
        <v>28</v>
      </c>
      <c r="E17" s="32">
        <v>2172.9642880960323</v>
      </c>
      <c r="F17" s="32">
        <v>2228.7003761969904</v>
      </c>
      <c r="G17" s="32">
        <v>2113.0738975356676</v>
      </c>
      <c r="H17" s="32">
        <v>2032.3467643848435</v>
      </c>
      <c r="I17" s="32">
        <v>1934.8930819477434</v>
      </c>
      <c r="J17" s="32">
        <v>2049.9276187480341</v>
      </c>
      <c r="K17" s="32">
        <v>1974.165374129052</v>
      </c>
      <c r="L17" s="32">
        <v>1920.9196462785558</v>
      </c>
      <c r="M17" s="32">
        <v>1873.4281730631019</v>
      </c>
      <c r="N17" s="32">
        <v>1742.20556075391</v>
      </c>
      <c r="O17" s="32">
        <v>1784.0269940244218</v>
      </c>
      <c r="P17" s="32">
        <v>1696.9528975657975</v>
      </c>
      <c r="Q17" s="32">
        <v>1717.3239714893084</v>
      </c>
      <c r="R17" s="32">
        <v>19090.991114024422</v>
      </c>
      <c r="S17" s="32">
        <v>19076.509255936093</v>
      </c>
      <c r="T17" s="32">
        <v>19164.842880822507</v>
      </c>
      <c r="U17" s="32">
        <v>18877.779134519566</v>
      </c>
      <c r="V17" s="32">
        <v>18764.595034055983</v>
      </c>
      <c r="W17" s="32">
        <v>18375.597304443399</v>
      </c>
      <c r="X17" s="32">
        <v>18333.627711602869</v>
      </c>
      <c r="Y17" s="32">
        <v>17995.910650588721</v>
      </c>
      <c r="Z17" s="32">
        <v>17954.228331888236</v>
      </c>
      <c r="AA17" s="32">
        <v>17508.492095613215</v>
      </c>
      <c r="AB17" s="32">
        <v>17635.379294389386</v>
      </c>
      <c r="AC17" s="32">
        <v>17116.568358118126</v>
      </c>
      <c r="AD17" s="32">
        <v>17110.676891145798</v>
      </c>
      <c r="AE17" s="32">
        <v>16774.165630393189</v>
      </c>
      <c r="AF17" s="32">
        <v>16875.851202464637</v>
      </c>
      <c r="AG17" s="32">
        <v>16465.378542961898</v>
      </c>
      <c r="AH17" s="32">
        <v>16467.734270594781</v>
      </c>
      <c r="AI17" s="32">
        <v>15980.92848177849</v>
      </c>
      <c r="AJ17" s="32">
        <v>15989.205822724318</v>
      </c>
      <c r="AK17" s="32">
        <v>15481.89352540357</v>
      </c>
      <c r="AL17" s="32">
        <v>15341.566426934385</v>
      </c>
      <c r="AM17" s="32">
        <v>14737.075369335749</v>
      </c>
      <c r="AN17" s="32">
        <v>14856.026946361188</v>
      </c>
    </row>
    <row r="18" spans="2:40" x14ac:dyDescent="0.3">
      <c r="B18" s="22" t="s">
        <v>26</v>
      </c>
      <c r="C18" s="30" t="s">
        <v>57</v>
      </c>
      <c r="D18" s="31" t="s">
        <v>28</v>
      </c>
      <c r="E18" s="32">
        <v>13451.59505</v>
      </c>
      <c r="F18" s="32">
        <v>13461.18543</v>
      </c>
      <c r="G18" s="32">
        <v>13466.939649999998</v>
      </c>
      <c r="H18" s="32">
        <v>13472.693879999999</v>
      </c>
      <c r="I18" s="32">
        <v>13478.4481</v>
      </c>
      <c r="J18" s="32">
        <v>13484.20232</v>
      </c>
      <c r="K18" s="32">
        <v>13489.956549999999</v>
      </c>
      <c r="L18" s="32">
        <v>12600.024019999999</v>
      </c>
      <c r="M18" s="32">
        <v>12600.024019999999</v>
      </c>
      <c r="N18" s="32">
        <v>12600.024019999999</v>
      </c>
      <c r="O18" s="32">
        <v>12538.546829999999</v>
      </c>
      <c r="P18" s="32">
        <v>12538.546829999999</v>
      </c>
      <c r="Q18" s="32">
        <v>12538.546829999999</v>
      </c>
      <c r="R18" s="32">
        <v>12538.546829999999</v>
      </c>
      <c r="S18" s="32">
        <v>12538.546829999999</v>
      </c>
      <c r="T18" s="32">
        <v>12538.546829999999</v>
      </c>
      <c r="U18" s="32">
        <v>12538.546829999999</v>
      </c>
      <c r="V18" s="32">
        <v>12538.546829999999</v>
      </c>
      <c r="W18" s="32">
        <v>12538.546829999999</v>
      </c>
      <c r="X18" s="32">
        <v>12538.546829999999</v>
      </c>
      <c r="Y18" s="32">
        <v>12538.546829999999</v>
      </c>
      <c r="Z18" s="32">
        <v>12538.546829999999</v>
      </c>
      <c r="AA18" s="32">
        <v>12538.546829999999</v>
      </c>
      <c r="AB18" s="32">
        <v>12538.546829999999</v>
      </c>
      <c r="AC18" s="32">
        <v>12538.546829999999</v>
      </c>
      <c r="AD18" s="32">
        <v>12538.546829999999</v>
      </c>
      <c r="AE18" s="32">
        <v>12538.546829999999</v>
      </c>
      <c r="AF18" s="32">
        <v>12538.546829999999</v>
      </c>
      <c r="AG18" s="32">
        <v>12538.546829999999</v>
      </c>
      <c r="AH18" s="32">
        <v>12538.546829999999</v>
      </c>
      <c r="AI18" s="32">
        <v>12538.546829999999</v>
      </c>
      <c r="AJ18" s="32">
        <v>12538.546829999999</v>
      </c>
      <c r="AK18" s="32">
        <v>12538.546829999999</v>
      </c>
      <c r="AL18" s="32">
        <v>12538.546829999999</v>
      </c>
      <c r="AM18" s="32">
        <v>12538.546829999999</v>
      </c>
      <c r="AN18" s="32">
        <v>12538.546829999999</v>
      </c>
    </row>
    <row r="19" spans="2:40" x14ac:dyDescent="0.3">
      <c r="B19" s="22" t="s">
        <v>27</v>
      </c>
      <c r="C19" s="30" t="s">
        <v>58</v>
      </c>
      <c r="D19" s="31" t="s">
        <v>28</v>
      </c>
      <c r="E19" s="32">
        <v>3472.89139467312</v>
      </c>
      <c r="F19" s="32">
        <v>3472.8913946731232</v>
      </c>
      <c r="G19" s="32">
        <v>3472.8913946731232</v>
      </c>
      <c r="H19" s="32">
        <v>3472.8913946731232</v>
      </c>
      <c r="I19" s="32">
        <v>3472.89139467312</v>
      </c>
      <c r="J19" s="32">
        <v>3472.89139467312</v>
      </c>
      <c r="K19" s="32">
        <v>3472.89139467312</v>
      </c>
      <c r="L19" s="32">
        <v>3472.89139467312</v>
      </c>
      <c r="M19" s="32">
        <v>3472.89139467312</v>
      </c>
      <c r="N19" s="32">
        <v>3472.89139467312</v>
      </c>
      <c r="O19" s="32">
        <v>3472.89139467312</v>
      </c>
      <c r="P19" s="32">
        <v>3472.8913946731236</v>
      </c>
      <c r="Q19" s="32">
        <v>3472.8913946731236</v>
      </c>
      <c r="R19" s="32">
        <v>3472.8913946731236</v>
      </c>
      <c r="S19" s="32">
        <v>3472.8913946731236</v>
      </c>
      <c r="T19" s="32">
        <v>3472.8913946731236</v>
      </c>
      <c r="U19" s="32">
        <v>3472.8913946731236</v>
      </c>
      <c r="V19" s="32">
        <v>3439.5782877697839</v>
      </c>
      <c r="W19" s="32">
        <v>3439.5782877697839</v>
      </c>
      <c r="X19" s="32">
        <v>3439.5782877697839</v>
      </c>
      <c r="Y19" s="32">
        <v>3439.5782877697839</v>
      </c>
      <c r="Z19" s="32">
        <v>3439.5782877697839</v>
      </c>
      <c r="AA19" s="32">
        <v>3439.5782877697839</v>
      </c>
      <c r="AB19" s="32">
        <v>3439.5782877697839</v>
      </c>
      <c r="AC19" s="32">
        <v>3439.5782877697839</v>
      </c>
      <c r="AD19" s="32">
        <v>3439.5782877697839</v>
      </c>
      <c r="AE19" s="32">
        <v>3439.5782877697839</v>
      </c>
      <c r="AF19" s="32">
        <v>3439.5782877697839</v>
      </c>
      <c r="AG19" s="32">
        <v>3439.5782877697839</v>
      </c>
      <c r="AH19" s="32">
        <v>3439.5782877697839</v>
      </c>
      <c r="AI19" s="32">
        <v>3439.5782877697839</v>
      </c>
      <c r="AJ19" s="32">
        <v>3439.5782877697839</v>
      </c>
      <c r="AK19" s="32">
        <v>3439.5782877697839</v>
      </c>
      <c r="AL19" s="32">
        <v>3439.5782877697839</v>
      </c>
      <c r="AM19" s="32">
        <v>3439.5782877697839</v>
      </c>
      <c r="AN19" s="32">
        <v>3439.5782877697839</v>
      </c>
    </row>
    <row r="20" spans="2:40" x14ac:dyDescent="0.3">
      <c r="B20" s="22" t="s">
        <v>20</v>
      </c>
      <c r="C20" s="30" t="s">
        <v>59</v>
      </c>
      <c r="D20" s="31" t="s">
        <v>28</v>
      </c>
      <c r="E20" s="32">
        <v>37.241797265755245</v>
      </c>
      <c r="F20" s="32">
        <v>37.323937307846535</v>
      </c>
      <c r="G20" s="32">
        <v>36.215353437094677</v>
      </c>
      <c r="H20" s="32">
        <v>34.831794791829097</v>
      </c>
      <c r="I20" s="32">
        <v>33.161564726840851</v>
      </c>
      <c r="J20" s="32">
        <v>35.133107895564642</v>
      </c>
      <c r="K20" s="32">
        <v>33.834641017873359</v>
      </c>
      <c r="L20" s="32">
        <v>32.922078113485632</v>
      </c>
      <c r="M20" s="32">
        <v>32.108135690671268</v>
      </c>
      <c r="N20" s="32">
        <v>29.859149846277234</v>
      </c>
      <c r="O20" s="32">
        <v>29.017446089893472</v>
      </c>
      <c r="P20" s="32">
        <v>27.601173853947852</v>
      </c>
      <c r="Q20" s="32">
        <v>27.932512192072029</v>
      </c>
      <c r="R20" s="32">
        <v>29.017446089893472</v>
      </c>
      <c r="S20" s="32">
        <v>28.781896662801181</v>
      </c>
      <c r="T20" s="32">
        <v>30.2186553030303</v>
      </c>
      <c r="U20" s="32">
        <v>31.333468929723661</v>
      </c>
      <c r="V20" s="32">
        <v>29.492513863216264</v>
      </c>
      <c r="W20" s="32">
        <v>29.130972874282726</v>
      </c>
      <c r="X20" s="32">
        <v>28.44833163525216</v>
      </c>
      <c r="Y20" s="32">
        <v>29.108196507688294</v>
      </c>
      <c r="Z20" s="32">
        <v>28.430227822324039</v>
      </c>
      <c r="AA20" s="32">
        <v>27.526346272335175</v>
      </c>
      <c r="AB20" s="32">
        <v>29.590184130348387</v>
      </c>
      <c r="AC20" s="32">
        <v>27.696999380037195</v>
      </c>
      <c r="AD20" s="32">
        <v>27.601173853947852</v>
      </c>
      <c r="AE20" s="32">
        <v>28.882376519265577</v>
      </c>
      <c r="AF20" s="32">
        <v>30.53257244395844</v>
      </c>
      <c r="AG20" s="32">
        <v>30.819025938189842</v>
      </c>
      <c r="AH20" s="32">
        <v>30.857342174333471</v>
      </c>
      <c r="AI20" s="32">
        <v>30.120860302049618</v>
      </c>
      <c r="AJ20" s="32">
        <v>30.255492347284299</v>
      </c>
      <c r="AK20" s="32">
        <v>29.410967741935483</v>
      </c>
      <c r="AL20" s="32">
        <v>27.128528054408545</v>
      </c>
      <c r="AM20" s="32">
        <v>24.935956686760431</v>
      </c>
      <c r="AN20" s="32">
        <v>26.87072055816191</v>
      </c>
    </row>
    <row r="22" spans="2:40" x14ac:dyDescent="0.3"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2:40" x14ac:dyDescent="0.3"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B23" s="34"/>
      <c r="AC23" s="34"/>
      <c r="AD23" s="34"/>
    </row>
  </sheetData>
  <phoneticPr fontId="13" type="noConversion"/>
  <conditionalFormatting sqref="C10:D10 C1:D1 C21:D1048576 A12:XFD12">
    <cfRule type="duplicateValues" dxfId="4" priority="7"/>
  </conditionalFormatting>
  <conditionalFormatting sqref="D11">
    <cfRule type="duplicateValues" dxfId="3" priority="6"/>
  </conditionalFormatting>
  <conditionalFormatting sqref="O12:DA12">
    <cfRule type="duplicateValues" dxfId="2" priority="4"/>
  </conditionalFormatting>
  <conditionalFormatting sqref="C7">
    <cfRule type="duplicateValues" dxfId="1" priority="2"/>
  </conditionalFormatting>
  <conditionalFormatting sqref="C13:C20">
    <cfRule type="duplicateValues" dxfId="0" priority="1"/>
  </conditionalFormatting>
  <dataValidations disablePrompts="1" count="1">
    <dataValidation type="list" allowBlank="1" showInputMessage="1" showErrorMessage="1" sqref="B8" xr:uid="{B78C588D-3785-4C3A-B594-EFB15F63F412}">
      <formula1>$WTI$4:$WTI$6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Joseph</cp:lastModifiedBy>
  <dcterms:created xsi:type="dcterms:W3CDTF">2016-03-10T14:57:36Z</dcterms:created>
  <dcterms:modified xsi:type="dcterms:W3CDTF">2023-02-21T17:40:45Z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